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045" activeTab="0"/>
  </bookViews>
  <sheets>
    <sheet name="EUPE-consol balance sheet" sheetId="1" r:id="rId1"/>
    <sheet name="Borrow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<sst xmlns="http://schemas.openxmlformats.org/spreadsheetml/2006/main" count="63" uniqueCount="61">
  <si>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CONSOLIDATED BALANCE SHEET</t>
  </si>
  <si>
    <t>ASSETS EMPLOYED</t>
  </si>
  <si>
    <t>FIXED ASSETS</t>
  </si>
  <si>
    <t>DEVELOPMENT PROPERTIES</t>
  </si>
  <si>
    <t>INVESTMENT PROPERTIES</t>
  </si>
  <si>
    <t>LAND HELD FOR FUTURE DEVELOPMENT</t>
  </si>
  <si>
    <t>CURRENT ASSETS</t>
  </si>
  <si>
    <t>Development Properties</t>
  </si>
  <si>
    <t>Contract Work in Progress</t>
  </si>
  <si>
    <t>Stocks</t>
  </si>
  <si>
    <t>Trade Debtors</t>
  </si>
  <si>
    <t>Other Deposit, Debtors and Prepayments</t>
  </si>
  <si>
    <t>Sinking &amp; Redemption Fund</t>
  </si>
  <si>
    <t>Cash and Bank balances</t>
  </si>
  <si>
    <t>CURRENT LIABILITIES</t>
  </si>
  <si>
    <t>Trade Creditors</t>
  </si>
  <si>
    <t>Other Creditors and Accruals</t>
  </si>
  <si>
    <t>Bank Borrowings</t>
  </si>
  <si>
    <t>Taxation</t>
  </si>
  <si>
    <t>NET CURRENT ASSETS / LIABILITIES</t>
  </si>
  <si>
    <t>FINANCED BY</t>
  </si>
  <si>
    <t>TOTAL SHAREHOLDERS FUNDS</t>
  </si>
  <si>
    <t>Share Capital</t>
  </si>
  <si>
    <t>Share Premium Account</t>
  </si>
  <si>
    <t>Reserve on Consolidation</t>
  </si>
  <si>
    <t>Retained Earnings</t>
  </si>
  <si>
    <t>LONG TERM LIABILITIES</t>
  </si>
  <si>
    <t>Term Loan</t>
  </si>
  <si>
    <t>Deferred Taxation</t>
  </si>
  <si>
    <t>Borrowings - secured</t>
  </si>
  <si>
    <t>Repayable withing the next 12 months</t>
  </si>
  <si>
    <t>Bank overdraft</t>
  </si>
  <si>
    <t>Term loan</t>
  </si>
  <si>
    <t>Repayable after the next 12 months</t>
  </si>
  <si>
    <t>Segmental Reporting</t>
  </si>
  <si>
    <t>Turnover</t>
  </si>
  <si>
    <t>before interest</t>
  </si>
  <si>
    <t>and taxation</t>
  </si>
  <si>
    <t>Total assets</t>
  </si>
  <si>
    <t>employed</t>
  </si>
  <si>
    <t>Chalet and Golf Managerment</t>
  </si>
  <si>
    <t>Property Development</t>
  </si>
  <si>
    <t>Property Construction</t>
  </si>
  <si>
    <t>Others</t>
  </si>
  <si>
    <t>Profit/(Loss)</t>
  </si>
  <si>
    <t>At end of</t>
  </si>
  <si>
    <t xml:space="preserve">current </t>
  </si>
  <si>
    <t>quarter</t>
  </si>
  <si>
    <t>29.2.2000</t>
  </si>
  <si>
    <t>Preceeding</t>
  </si>
  <si>
    <t>financial</t>
  </si>
  <si>
    <t>year end</t>
  </si>
  <si>
    <t>Fixed Deposit with Licensed Bank</t>
  </si>
  <si>
    <t>NTA per share (RM)</t>
  </si>
  <si>
    <t>Current year</t>
  </si>
  <si>
    <t>To date</t>
  </si>
  <si>
    <t xml:space="preserve">Preceeding </t>
  </si>
  <si>
    <t>year to date</t>
  </si>
  <si>
    <t>28.2.2000</t>
  </si>
  <si>
    <t>31.5.2000</t>
  </si>
  <si>
    <t>EXPENDITURE CARRIED FORWARD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</si>
</sst>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2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1" fillId="2" borderId="6" xfId="15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165" fontId="0" fillId="2" borderId="6" xfId="15" applyNumberFormat="1" applyFill="1" applyBorder="1" applyAlignment="1">
      <alignment/>
    </xf>
    <xf numFmtId="165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E57" sqref="E57"/>
    </sheetView>
  </sheetViews>
  <sheetFormatPr defaultColWidth="9.140625" defaultRowHeight="12.75"/>
  <cols>
    <col min="1" max="1" width="6.421875" style="0" customWidth="1"/>
    <col min="2" max="2" width="35.140625" style="0" bestFit="1" customWidth="1"/>
    <col min="3" max="3" width="12.28125" style="3" bestFit="1" customWidth="1"/>
    <col min="4" max="4" width="13.8515625" style="0" bestFit="1" customWidth="1"/>
    <col min="5" max="5" width="12.28125" style="3" bestFit="1" customWidth="1"/>
    <col min="6" max="6" width="11.140625" style="0" bestFit="1" customWidth="1"/>
  </cols>
  <sheetData>
    <row r="1" ht="12.75">
      <c r="A1" s="2" t="s">
        <v>0</v>
      </c>
    </row>
    <row r="3" spans="3:5" ht="12.75">
      <c r="C3" s="4" t="s">
        <v>45</v>
      </c>
      <c r="E3" s="4" t="s">
        <v>49</v>
      </c>
    </row>
    <row r="4" spans="3:5" ht="12.75">
      <c r="C4" s="4" t="s">
        <v>46</v>
      </c>
      <c r="E4" s="4" t="s">
        <v>50</v>
      </c>
    </row>
    <row r="5" spans="3:5" ht="12.75">
      <c r="C5" s="4" t="s">
        <v>47</v>
      </c>
      <c r="E5" s="4" t="s">
        <v>51</v>
      </c>
    </row>
    <row r="6" spans="1:5" ht="12.75">
      <c r="A6" s="2" t="s">
        <v>1</v>
      </c>
      <c r="C6" s="5" t="s">
        <v>59</v>
      </c>
      <c r="E6" s="5" t="s">
        <v>58</v>
      </c>
    </row>
    <row r="8" spans="1:5" ht="12.75">
      <c r="A8" t="s">
        <v>2</v>
      </c>
      <c r="C8" s="3">
        <v>79958756</v>
      </c>
      <c r="E8" s="3">
        <v>77874986</v>
      </c>
    </row>
    <row r="10" spans="1:5" ht="12.75">
      <c r="A10" t="s">
        <v>3</v>
      </c>
      <c r="C10" s="3">
        <v>69625299</v>
      </c>
      <c r="E10" s="3">
        <v>70073773</v>
      </c>
    </row>
    <row r="12" spans="1:5" ht="12.75">
      <c r="A12" t="s">
        <v>4</v>
      </c>
      <c r="C12" s="3">
        <v>16077000</v>
      </c>
      <c r="E12" s="3">
        <v>18637000</v>
      </c>
    </row>
    <row r="14" spans="1:5" ht="12.75">
      <c r="A14" t="s">
        <v>5</v>
      </c>
      <c r="C14" s="3">
        <v>2367175</v>
      </c>
      <c r="E14" s="3">
        <v>2367174</v>
      </c>
    </row>
    <row r="16" ht="12.75">
      <c r="A16" t="s">
        <v>6</v>
      </c>
    </row>
    <row r="17" spans="2:5" ht="12.75">
      <c r="B17" t="s">
        <v>7</v>
      </c>
      <c r="C17" s="16">
        <v>18023662</v>
      </c>
      <c r="E17" s="16">
        <v>14945605</v>
      </c>
    </row>
    <row r="18" spans="2:5" ht="12.75">
      <c r="B18" t="s">
        <v>8</v>
      </c>
      <c r="C18" s="17">
        <v>508676</v>
      </c>
      <c r="E18" s="17">
        <v>921827</v>
      </c>
    </row>
    <row r="19" spans="2:5" ht="12.75">
      <c r="B19" t="s">
        <v>9</v>
      </c>
      <c r="C19" s="17">
        <v>20464911</v>
      </c>
      <c r="E19" s="17">
        <v>20459490</v>
      </c>
    </row>
    <row r="20" spans="2:5" ht="12.75">
      <c r="B20" t="s">
        <v>10</v>
      </c>
      <c r="C20" s="17">
        <v>10724416</v>
      </c>
      <c r="E20" s="17">
        <v>9859984</v>
      </c>
    </row>
    <row r="21" spans="2:5" ht="12.75">
      <c r="B21" t="s">
        <v>11</v>
      </c>
      <c r="C21" s="17">
        <v>1181714</v>
      </c>
      <c r="E21" s="17">
        <v>1052995</v>
      </c>
    </row>
    <row r="22" spans="2:5" ht="12.75">
      <c r="B22" t="s">
        <v>12</v>
      </c>
      <c r="C22" s="17">
        <v>443074</v>
      </c>
      <c r="E22" s="17">
        <v>395745</v>
      </c>
    </row>
    <row r="23" spans="2:5" ht="12.75">
      <c r="B23" t="s">
        <v>52</v>
      </c>
      <c r="C23" s="17">
        <v>11337561</v>
      </c>
      <c r="E23" s="17">
        <v>11251535</v>
      </c>
    </row>
    <row r="24" spans="2:5" ht="12.75">
      <c r="B24" t="s">
        <v>13</v>
      </c>
      <c r="C24" s="17">
        <v>1503121</v>
      </c>
      <c r="E24" s="17">
        <v>2449861</v>
      </c>
    </row>
    <row r="25" spans="3:5" ht="12.75">
      <c r="C25" s="18">
        <f>SUM(C17:C24)</f>
        <v>64187135</v>
      </c>
      <c r="E25" s="18">
        <f>SUM(E17:E24)</f>
        <v>61337042</v>
      </c>
    </row>
    <row r="27" ht="12.75">
      <c r="A27" t="s">
        <v>14</v>
      </c>
    </row>
    <row r="28" spans="2:5" ht="12.75">
      <c r="B28" t="s">
        <v>15</v>
      </c>
      <c r="C28" s="16">
        <v>2830236</v>
      </c>
      <c r="E28" s="16">
        <v>4794706</v>
      </c>
    </row>
    <row r="29" spans="2:5" ht="12.75">
      <c r="B29" t="s">
        <v>16</v>
      </c>
      <c r="C29" s="17">
        <v>5969161</v>
      </c>
      <c r="E29" s="17">
        <v>2940789</v>
      </c>
    </row>
    <row r="30" spans="2:5" ht="12.75">
      <c r="B30" t="s">
        <v>17</v>
      </c>
      <c r="C30" s="17">
        <v>1959507</v>
      </c>
      <c r="E30" s="17">
        <v>2021311</v>
      </c>
    </row>
    <row r="31" spans="2:5" ht="12.75">
      <c r="B31" t="s">
        <v>18</v>
      </c>
      <c r="C31" s="17">
        <v>1077957</v>
      </c>
      <c r="E31" s="17">
        <v>932713</v>
      </c>
    </row>
    <row r="32" spans="3:5" ht="12.75">
      <c r="C32" s="18">
        <f>SUM(C28:C31)</f>
        <v>11836861</v>
      </c>
      <c r="E32" s="18">
        <f>SUM(E28:E31)</f>
        <v>10689519</v>
      </c>
    </row>
    <row r="34" spans="1:5" ht="12.75">
      <c r="A34" t="s">
        <v>19</v>
      </c>
      <c r="C34" s="3">
        <f>C25-C32</f>
        <v>52350274</v>
      </c>
      <c r="E34" s="3">
        <f>E25-E32</f>
        <v>50647523</v>
      </c>
    </row>
    <row r="36" spans="2:5" ht="12.75">
      <c r="B36" t="s">
        <v>60</v>
      </c>
      <c r="C36" s="3">
        <v>5723</v>
      </c>
      <c r="E36" s="3">
        <v>5723</v>
      </c>
    </row>
    <row r="37" spans="3:5" ht="13.5" thickBot="1">
      <c r="C37" s="8"/>
      <c r="E37" s="8"/>
    </row>
    <row r="38" spans="3:5" ht="13.5" thickBot="1">
      <c r="C38" s="7">
        <f>SUM(C8:C14)+C34+C36</f>
        <v>220384227</v>
      </c>
      <c r="E38" s="7">
        <f>SUM(E8:E14)+E34+E36</f>
        <v>219606179</v>
      </c>
    </row>
    <row r="39" ht="13.5" thickTop="1"/>
    <row r="40" ht="12.75">
      <c r="A40" s="2" t="s">
        <v>20</v>
      </c>
    </row>
    <row r="42" ht="12.75">
      <c r="A42" s="9" t="s">
        <v>21</v>
      </c>
    </row>
    <row r="43" spans="2:5" ht="12.75">
      <c r="B43" t="s">
        <v>22</v>
      </c>
      <c r="C43" s="16">
        <v>128000000</v>
      </c>
      <c r="E43" s="16">
        <v>128000000</v>
      </c>
    </row>
    <row r="44" spans="2:5" ht="12.75">
      <c r="B44" s="1" t="s">
        <v>23</v>
      </c>
      <c r="C44" s="17">
        <v>5982397</v>
      </c>
      <c r="E44" s="19">
        <v>5982397</v>
      </c>
    </row>
    <row r="45" spans="2:5" ht="12.75">
      <c r="B45" s="1" t="s">
        <v>24</v>
      </c>
      <c r="C45" s="17">
        <v>50701704</v>
      </c>
      <c r="E45" s="19">
        <v>50643103</v>
      </c>
    </row>
    <row r="46" spans="2:5" ht="12.75">
      <c r="B46" s="1" t="s">
        <v>25</v>
      </c>
      <c r="C46" s="17">
        <v>9868465</v>
      </c>
      <c r="E46" s="19">
        <v>8821478</v>
      </c>
    </row>
    <row r="47" spans="2:5" ht="12.75">
      <c r="B47" s="1"/>
      <c r="C47" s="20">
        <f>SUM(C43:C46)</f>
        <v>194552566</v>
      </c>
      <c r="E47" s="20">
        <f>SUM(E43:E46)</f>
        <v>193446978</v>
      </c>
    </row>
    <row r="49" ht="12.75">
      <c r="A49" t="s">
        <v>26</v>
      </c>
    </row>
    <row r="50" spans="2:5" ht="12.75">
      <c r="B50" t="s">
        <v>27</v>
      </c>
      <c r="C50" s="3">
        <v>9151611</v>
      </c>
      <c r="E50" s="3">
        <v>9576513</v>
      </c>
    </row>
    <row r="51" spans="2:5" ht="12.75">
      <c r="B51" t="s">
        <v>28</v>
      </c>
      <c r="C51" s="3">
        <v>16680050</v>
      </c>
      <c r="E51" s="3">
        <v>16582688</v>
      </c>
    </row>
    <row r="52" spans="3:5" ht="13.5" thickBot="1">
      <c r="C52" s="8"/>
      <c r="E52" s="8"/>
    </row>
    <row r="53" spans="3:5" ht="13.5" thickBot="1">
      <c r="C53" s="7">
        <f>C47+C50+C51</f>
        <v>220384227</v>
      </c>
      <c r="E53" s="7">
        <f>E47+E50+E51</f>
        <v>219606179</v>
      </c>
    </row>
    <row r="54" ht="13.5" thickTop="1"/>
    <row r="55" spans="2:5" ht="12.75">
      <c r="B55" s="6" t="s">
        <v>53</v>
      </c>
      <c r="C55" s="11">
        <f>C47/128000000</f>
        <v>1.519941921875</v>
      </c>
      <c r="E55" s="11">
        <f>E47/128000000</f>
        <v>1.511304515625</v>
      </c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spans="2:5" ht="15">
      <c r="B61" s="6"/>
      <c r="C61" s="10"/>
      <c r="E61" s="10"/>
    </row>
    <row r="62" spans="1:5" ht="12.75">
      <c r="A62" s="22"/>
      <c r="B62" s="12"/>
      <c r="C62" s="13"/>
      <c r="D62" s="12"/>
      <c r="E62" s="13"/>
    </row>
    <row r="63" spans="1:5" ht="12.75">
      <c r="A63" s="12"/>
      <c r="B63" s="12"/>
      <c r="C63" s="13"/>
      <c r="D63" s="12"/>
      <c r="E63" s="13"/>
    </row>
    <row r="64" spans="1:5" ht="12.75">
      <c r="A64" s="23"/>
      <c r="B64" s="12"/>
      <c r="C64" s="13"/>
      <c r="D64" s="12"/>
      <c r="E64" s="13"/>
    </row>
    <row r="65" spans="1:5" ht="12.75">
      <c r="A65" s="12"/>
      <c r="B65" s="12"/>
      <c r="C65" s="13"/>
      <c r="D65" s="12"/>
      <c r="E65" s="13"/>
    </row>
    <row r="66" spans="1:5" ht="12.75">
      <c r="A66" s="12"/>
      <c r="B66" s="12"/>
      <c r="C66" s="13"/>
      <c r="D66" s="12"/>
      <c r="E66" s="13"/>
    </row>
    <row r="67" spans="1:5" ht="12.75">
      <c r="A67" s="12"/>
      <c r="B67" s="12"/>
      <c r="C67" s="13"/>
      <c r="D67" s="12"/>
      <c r="E67" s="13"/>
    </row>
    <row r="68" spans="1:5" ht="12.75">
      <c r="A68" s="12"/>
      <c r="B68" s="12"/>
      <c r="C68" s="13"/>
      <c r="D68" s="12"/>
      <c r="E68" s="13"/>
    </row>
    <row r="69" spans="1:5" ht="12.75">
      <c r="A69" s="12"/>
      <c r="B69" s="12"/>
      <c r="C69" s="13"/>
      <c r="D69" s="12"/>
      <c r="E69" s="13"/>
    </row>
    <row r="70" spans="1:5" ht="12.75">
      <c r="A70" s="23"/>
      <c r="B70" s="12"/>
      <c r="C70" s="13"/>
      <c r="D70" s="12"/>
      <c r="E70" s="13"/>
    </row>
    <row r="71" spans="1:5" ht="12.75">
      <c r="A71" s="12"/>
      <c r="B71" s="12"/>
      <c r="C71" s="13"/>
      <c r="D71" s="12"/>
      <c r="E71" s="13"/>
    </row>
    <row r="72" spans="1:5" ht="12.75">
      <c r="A72" s="12"/>
      <c r="B72" s="12"/>
      <c r="C72" s="13"/>
      <c r="D72" s="12"/>
      <c r="E72" s="13"/>
    </row>
    <row r="73" spans="1:5" ht="12.75">
      <c r="A73" s="12"/>
      <c r="B73" s="12"/>
      <c r="C73" s="13"/>
      <c r="D73" s="12"/>
      <c r="E73" s="13"/>
    </row>
    <row r="74" spans="1:5" ht="12.75">
      <c r="A74" s="12"/>
      <c r="B74" s="12"/>
      <c r="C74" s="13"/>
      <c r="D74" s="12"/>
      <c r="E74" s="13"/>
    </row>
    <row r="75" spans="1:5" ht="12.75">
      <c r="A75" s="12"/>
      <c r="B75" s="12"/>
      <c r="C75" s="13"/>
      <c r="D75" s="12"/>
      <c r="E75" s="13"/>
    </row>
    <row r="76" spans="1:5" ht="12.75">
      <c r="A76" s="12"/>
      <c r="B76" s="12"/>
      <c r="C76" s="13"/>
      <c r="D76" s="12"/>
      <c r="E76" s="13"/>
    </row>
    <row r="77" spans="1:5" ht="12.75">
      <c r="A77" s="12"/>
      <c r="B77" s="12"/>
      <c r="C77" s="12"/>
      <c r="D77" s="13"/>
      <c r="E77" s="12"/>
    </row>
    <row r="78" spans="1:5" ht="12.75">
      <c r="A78" s="12"/>
      <c r="B78" s="12"/>
      <c r="C78" s="12"/>
      <c r="D78" s="13"/>
      <c r="E78" s="12"/>
    </row>
    <row r="79" spans="1:5" ht="12.75">
      <c r="A79" s="12"/>
      <c r="B79" s="12"/>
      <c r="C79" s="12"/>
      <c r="D79" s="13"/>
      <c r="E79" s="12"/>
    </row>
    <row r="80" spans="1:5" ht="12.75">
      <c r="A80" s="12"/>
      <c r="B80" s="12"/>
      <c r="C80" s="13"/>
      <c r="D80" s="13"/>
      <c r="E80" s="13"/>
    </row>
    <row r="81" spans="1:5" ht="12.75">
      <c r="A81" s="12"/>
      <c r="B81" s="12"/>
      <c r="C81" s="13"/>
      <c r="D81" s="13"/>
      <c r="E81" s="13"/>
    </row>
    <row r="82" spans="1:5" ht="12.75">
      <c r="A82" s="12"/>
      <c r="B82" s="12"/>
      <c r="C82" s="13"/>
      <c r="D82" s="13"/>
      <c r="E82" s="13"/>
    </row>
    <row r="83" spans="1:5" ht="12.75">
      <c r="A83" s="12"/>
      <c r="B83" s="12"/>
      <c r="C83" s="13"/>
      <c r="D83" s="13"/>
      <c r="E83" s="13"/>
    </row>
    <row r="84" spans="1:5" ht="12.75">
      <c r="A84" s="12"/>
      <c r="B84" s="12"/>
      <c r="C84" s="13"/>
      <c r="D84" s="13"/>
      <c r="E84" s="13"/>
    </row>
    <row r="85" spans="1:5" ht="12.75">
      <c r="A85" s="12"/>
      <c r="B85" s="12"/>
      <c r="C85" s="13"/>
      <c r="D85" s="13"/>
      <c r="E85" s="13"/>
    </row>
    <row r="86" spans="1:5" ht="12.75">
      <c r="A86" s="12"/>
      <c r="B86" s="12"/>
      <c r="C86" s="13"/>
      <c r="D86" s="12"/>
      <c r="E86" s="1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8" sqref="D8"/>
    </sheetView>
  </sheetViews>
  <sheetFormatPr defaultColWidth="9.140625" defaultRowHeight="12.75"/>
  <cols>
    <col min="1" max="1" width="21.8515625" style="0" customWidth="1"/>
    <col min="3" max="3" width="12.28125" style="0" bestFit="1" customWidth="1"/>
    <col min="4" max="4" width="13.8515625" style="0" bestFit="1" customWidth="1"/>
    <col min="5" max="5" width="12.28125" style="0" bestFit="1" customWidth="1"/>
  </cols>
  <sheetData>
    <row r="1" spans="3:5" ht="12.75">
      <c r="C1" s="24" t="s">
        <v>54</v>
      </c>
      <c r="E1" s="24" t="s">
        <v>56</v>
      </c>
    </row>
    <row r="2" spans="3:5" ht="12.75">
      <c r="C2" s="24" t="s">
        <v>55</v>
      </c>
      <c r="E2" s="24" t="s">
        <v>57</v>
      </c>
    </row>
    <row r="3" spans="3:5" ht="15">
      <c r="C3" s="25" t="s">
        <v>48</v>
      </c>
      <c r="E3" s="25" t="s">
        <v>58</v>
      </c>
    </row>
    <row r="5" spans="1:5" ht="12.75">
      <c r="A5" s="2" t="s">
        <v>29</v>
      </c>
      <c r="C5" s="3"/>
      <c r="E5" s="3"/>
    </row>
    <row r="6" spans="3:5" ht="12.75">
      <c r="C6" s="3"/>
      <c r="E6" s="3"/>
    </row>
    <row r="7" spans="1:5" ht="12.75">
      <c r="A7" s="9" t="s">
        <v>30</v>
      </c>
      <c r="C7" s="3"/>
      <c r="E7" s="3"/>
    </row>
    <row r="8" spans="3:5" ht="12.75">
      <c r="C8" s="3"/>
      <c r="E8" s="3"/>
    </row>
    <row r="9" spans="1:5" ht="12.75">
      <c r="A9" t="s">
        <v>31</v>
      </c>
      <c r="C9" s="3">
        <v>2891</v>
      </c>
      <c r="E9" s="3">
        <v>0</v>
      </c>
    </row>
    <row r="10" spans="1:5" ht="13.5" thickBot="1">
      <c r="A10" t="s">
        <v>32</v>
      </c>
      <c r="C10" s="8">
        <v>2015150</v>
      </c>
      <c r="E10" s="8">
        <v>2733535</v>
      </c>
    </row>
    <row r="11" spans="3:5" ht="13.5" thickBot="1">
      <c r="C11" s="7">
        <f>SUM(C9:C10)</f>
        <v>2018041</v>
      </c>
      <c r="E11" s="7">
        <f>SUM(E9:E10)</f>
        <v>2733535</v>
      </c>
    </row>
    <row r="12" spans="3:5" ht="13.5" thickTop="1">
      <c r="C12" s="13"/>
      <c r="E12" s="13"/>
    </row>
    <row r="13" spans="1:5" ht="12.75">
      <c r="A13" s="9" t="s">
        <v>33</v>
      </c>
      <c r="C13" s="3"/>
      <c r="E13" s="3"/>
    </row>
    <row r="14" spans="3:5" ht="12.75">
      <c r="C14" s="3"/>
      <c r="D14" s="12"/>
      <c r="E14" s="3"/>
    </row>
    <row r="15" spans="1:5" ht="13.5" thickBot="1">
      <c r="A15" t="s">
        <v>32</v>
      </c>
      <c r="C15" s="7">
        <v>9576513</v>
      </c>
      <c r="D15" s="12"/>
      <c r="E15" s="7">
        <v>12419945</v>
      </c>
    </row>
    <row r="16" spans="3:5" ht="13.5" thickTop="1">
      <c r="C16" s="3"/>
      <c r="E16" s="3"/>
    </row>
    <row r="17" spans="3:5" ht="12.75">
      <c r="C17" s="3"/>
      <c r="E17" s="3"/>
    </row>
    <row r="18" spans="3:5" ht="12.75">
      <c r="C18" s="3"/>
      <c r="E18" s="3"/>
    </row>
    <row r="19" spans="1:5" ht="12.75">
      <c r="A19" t="s">
        <v>34</v>
      </c>
      <c r="C19" s="3"/>
      <c r="E19" s="3"/>
    </row>
    <row r="20" ht="12.75">
      <c r="D20" s="3" t="s">
        <v>44</v>
      </c>
    </row>
    <row r="21" spans="4:5" ht="12.75">
      <c r="D21" s="3" t="s">
        <v>36</v>
      </c>
      <c r="E21" t="s">
        <v>38</v>
      </c>
    </row>
    <row r="22" spans="3:5" ht="12.75">
      <c r="C22" s="14" t="s">
        <v>35</v>
      </c>
      <c r="D22" s="15" t="s">
        <v>37</v>
      </c>
      <c r="E22" s="14" t="s">
        <v>39</v>
      </c>
    </row>
    <row r="23" spans="3:5" ht="12.75">
      <c r="C23" s="3"/>
      <c r="D23" s="3"/>
      <c r="E23" s="3"/>
    </row>
    <row r="24" spans="1:5" ht="12.75">
      <c r="A24" t="s">
        <v>40</v>
      </c>
      <c r="C24" s="3">
        <v>6430309</v>
      </c>
      <c r="D24" s="3">
        <v>852269</v>
      </c>
      <c r="E24" s="3">
        <v>78140930</v>
      </c>
    </row>
    <row r="25" spans="1:5" ht="12.75">
      <c r="A25" t="s">
        <v>41</v>
      </c>
      <c r="C25" s="3">
        <v>13129499</v>
      </c>
      <c r="D25" s="3">
        <v>1515295</v>
      </c>
      <c r="E25" s="3">
        <v>132109583</v>
      </c>
    </row>
    <row r="26" spans="1:5" ht="12.75">
      <c r="A26" t="s">
        <v>42</v>
      </c>
      <c r="C26" s="3">
        <v>-4770699</v>
      </c>
      <c r="D26" s="3">
        <v>909560</v>
      </c>
      <c r="E26" s="3">
        <v>17816210</v>
      </c>
    </row>
    <row r="27" spans="1:5" ht="12.75">
      <c r="A27" t="s">
        <v>43</v>
      </c>
      <c r="C27" s="3">
        <v>1296793</v>
      </c>
      <c r="D27" s="3">
        <v>749549</v>
      </c>
      <c r="E27" s="3">
        <v>32122753</v>
      </c>
    </row>
    <row r="28" spans="3:5" ht="12.75">
      <c r="C28" s="21">
        <f>SUM(C24:C27)</f>
        <v>16085902</v>
      </c>
      <c r="D28" s="21">
        <f>SUM(D24:D27)</f>
        <v>4026673</v>
      </c>
      <c r="E28" s="21">
        <f>SUM(E24:E27)</f>
        <v>260189476</v>
      </c>
    </row>
    <row r="29" spans="3:5" ht="12.75">
      <c r="C29" s="3"/>
      <c r="E2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EUPE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2000-04-27T06:18:12Z</cp:lastPrinted>
  <dcterms:created xsi:type="dcterms:W3CDTF">2000-04-27T04:01:41Z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